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<sst xmlns="http://schemas.openxmlformats.org/spreadsheetml/2006/main" count="177" uniqueCount="152">
  <si>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</si>
  <si>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</si>
  <si>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</si>
  <si>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</si>
  <si>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</si>
  <si>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</si>
  <si>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</si>
  <si>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</si>
  <si>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</si>
  <si>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</si>
  <si>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</si>
  <si>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</si>
  <si>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</si>
  <si>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</si>
  <si>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</si>
  <si>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</si>
  <si>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</si>
  <si>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</si>
  <si>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</si>
  <si>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</si>
  <si>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</si>
  <si>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</si>
  <si>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</si>
  <si>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</si>
  <si>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</si>
  <si>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</si>
  <si>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</si>
  <si>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</si>
  <si>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</si>
  <si>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</si>
  <si>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</si>
  <si>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</si>
  <si>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</si>
  <si>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</si>
  <si>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</si>
  <si>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</si>
  <si>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</si>
  <si>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</si>
  <si>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</si>
  <si>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</si>
  <si>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</si>
  <si>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</si>
  <si>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</si>
  <si>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</si>
  <si>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</si>
  <si>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</si>
  <si>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</si>
  <si>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</si>
  <si>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</si>
  <si>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</si>
  <si>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</si>
  <si>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</si>
  <si>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</si>
  <si>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</si>
  <si>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</si>
  <si>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</si>
  <si>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</si>
  <si>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</si>
  <si>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</si>
  <si>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</si>
  <si>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</si>
  <si>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</si>
  <si>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</si>
  <si>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</si>
  <si>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</si>
  <si>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</si>
  <si>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</si>
  <si>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</si>
  <si>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</si>
  <si>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</si>
  <si>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</si>
  <si>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</si>
  <si>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</si>
  <si>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</si>
  <si>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</si>
  <si>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</si>
  <si>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</si>
  <si>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</si>
  <si>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</si>
  <si>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</si>
  <si>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</si>
  <si>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</si>
  <si>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</si>
  <si>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</si>
  <si>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</si>
  <si>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</si>
  <si>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</si>
  <si>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</si>
  <si>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</si>
  <si>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</si>
  <si>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</si>
  <si>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</si>
  <si>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</si>
  <si>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</si>
  <si>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</si>
  <si>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</si>
  <si>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</si>
  <si>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</si>
  <si>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</si>
  <si>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</si>
  <si>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</si>
  <si>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</si>
  <si>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</si>
  <si>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</si>
  <si>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</si>
  <si>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</si>
  <si>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</si>
  <si>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</si>
  <si>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</si>
  <si>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</si>
  <si>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</si>
  <si>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</si>
  <si>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</si>
  <si>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</si>
  <si>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</si>
  <si>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</si>
  <si>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</si>
  <si>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</si>
  <si>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</si>
  <si>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</si>
  <si>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</si>
  <si>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</si>
  <si>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</si>
  <si>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</si>
  <si>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</si>
  <si>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</si>
  <si>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</si>
  <si>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</si>
  <si>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</si>
  <si>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</si>
  <si>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</si>
  <si>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</si>
  <si>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</si>
  <si>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</si>
  <si>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</si>
  <si>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</si>
  <si>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</si>
  <si>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</si>
  <si>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</si>
  <si>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</si>
  <si>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</si>
  <si>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</si>
  <si>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</si>
  <si>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Ю.К. Пелеп</t>
  </si>
  <si>
    <t>Г.О. Кузьменко</t>
  </si>
  <si>
    <t>(06239) 2-02-65</t>
  </si>
  <si>
    <t>inbox@ka.dn.court.gov.ua</t>
  </si>
  <si>
    <t>5 січня 2016 року</t>
  </si>
  <si>
    <t>2015 рік</t>
  </si>
  <si>
    <t>Красноармійський міськрайонний суд Донецької області</t>
  </si>
  <si>
    <t>85302. Донецька область</t>
  </si>
  <si>
    <t>м. Красноармійськ. вул. Горького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</si>
</sst>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5737</v>
      </c>
      <c r="D6" s="73">
        <f aca="true" t="shared" si="0" ref="D6:L6">SUM(D7,D10,D13,D14,D15,D18,D21,D22)</f>
        <v>4193155.9100000374</v>
      </c>
      <c r="E6" s="73">
        <f t="shared" si="0"/>
        <v>4045</v>
      </c>
      <c r="F6" s="73">
        <f t="shared" si="0"/>
        <v>2138645.829999993</v>
      </c>
      <c r="G6" s="73">
        <f t="shared" si="0"/>
        <v>39</v>
      </c>
      <c r="H6" s="73">
        <f t="shared" si="0"/>
        <v>28645.38</v>
      </c>
      <c r="I6" s="73">
        <f t="shared" si="0"/>
        <v>942</v>
      </c>
      <c r="J6" s="73">
        <f t="shared" si="0"/>
        <v>882066.069999994</v>
      </c>
      <c r="K6" s="73">
        <f t="shared" si="0"/>
        <v>1422</v>
      </c>
      <c r="L6" s="73">
        <f t="shared" si="0"/>
        <v>1140190.6899999897</v>
      </c>
    </row>
    <row r="7" spans="1:12" ht="16.5" customHeight="1">
      <c r="A7" s="126">
        <v>2</v>
      </c>
      <c r="B7" s="129" t="s">
        <v>114</v>
      </c>
      <c r="C7" s="74">
        <v>3214</v>
      </c>
      <c r="D7" s="74">
        <v>3506635.83000003</v>
      </c>
      <c r="E7" s="74">
        <v>2002</v>
      </c>
      <c r="F7" s="74">
        <v>1587410.00999999</v>
      </c>
      <c r="G7" s="74">
        <v>27</v>
      </c>
      <c r="H7" s="74">
        <v>23207.91</v>
      </c>
      <c r="I7" s="74">
        <v>800</v>
      </c>
      <c r="J7" s="74">
        <v>829506.449999994</v>
      </c>
      <c r="K7" s="74">
        <v>1074</v>
      </c>
      <c r="L7" s="74">
        <v>1041654.48999999</v>
      </c>
    </row>
    <row r="8" spans="1:12" ht="16.5" customHeight="1">
      <c r="A8" s="126">
        <v>3</v>
      </c>
      <c r="B8" s="130" t="s">
        <v>115</v>
      </c>
      <c r="C8" s="74">
        <v>594</v>
      </c>
      <c r="D8" s="74">
        <v>1978976.3</v>
      </c>
      <c r="E8" s="74">
        <v>447</v>
      </c>
      <c r="F8" s="74">
        <v>675196.69</v>
      </c>
      <c r="G8" s="74">
        <v>2</v>
      </c>
      <c r="H8" s="74">
        <v>792.49</v>
      </c>
      <c r="I8" s="74">
        <v>111</v>
      </c>
      <c r="J8" s="74">
        <v>261008.45</v>
      </c>
      <c r="K8" s="74">
        <v>128</v>
      </c>
      <c r="L8" s="74">
        <v>446264.77</v>
      </c>
    </row>
    <row r="9" spans="1:12" ht="16.5" customHeight="1">
      <c r="A9" s="126">
        <v>4</v>
      </c>
      <c r="B9" s="130" t="s">
        <v>116</v>
      </c>
      <c r="C9" s="74">
        <v>307</v>
      </c>
      <c r="D9" s="74">
        <v>224650.570000001</v>
      </c>
      <c r="E9" s="74">
        <v>101</v>
      </c>
      <c r="F9" s="74">
        <v>99225.0099999999</v>
      </c>
      <c r="G9" s="74">
        <v>1</v>
      </c>
      <c r="H9" s="74">
        <v>243.6</v>
      </c>
      <c r="I9" s="74">
        <v>120</v>
      </c>
      <c r="J9" s="74">
        <v>60220.3999999999</v>
      </c>
      <c r="K9" s="74">
        <v>199</v>
      </c>
      <c r="L9" s="74">
        <v>114373.08</v>
      </c>
    </row>
    <row r="10" spans="1:12" ht="19.5" customHeight="1">
      <c r="A10" s="126">
        <v>5</v>
      </c>
      <c r="B10" s="129" t="s">
        <v>117</v>
      </c>
      <c r="C10" s="74">
        <v>724</v>
      </c>
      <c r="D10" s="74">
        <v>260652.000000003</v>
      </c>
      <c r="E10" s="74">
        <v>431</v>
      </c>
      <c r="F10" s="74">
        <v>165769.37</v>
      </c>
      <c r="G10" s="74">
        <v>4</v>
      </c>
      <c r="H10" s="74">
        <v>1218</v>
      </c>
      <c r="I10" s="74">
        <v>108</v>
      </c>
      <c r="J10" s="74">
        <v>43383.0799999999</v>
      </c>
      <c r="K10" s="74">
        <v>218</v>
      </c>
      <c r="L10" s="74">
        <v>73567.1999999998</v>
      </c>
    </row>
    <row r="11" spans="1:12" ht="19.5" customHeight="1">
      <c r="A11" s="126">
        <v>6</v>
      </c>
      <c r="B11" s="130" t="s">
        <v>118</v>
      </c>
      <c r="C11" s="74">
        <v>14</v>
      </c>
      <c r="D11" s="74">
        <v>17052</v>
      </c>
      <c r="E11" s="74">
        <v>4</v>
      </c>
      <c r="F11" s="74">
        <v>7541.58</v>
      </c>
      <c r="G11" s="74"/>
      <c r="H11" s="74"/>
      <c r="I11" s="74">
        <v>4</v>
      </c>
      <c r="J11" s="74">
        <v>2679.6</v>
      </c>
      <c r="K11" s="74">
        <v>8</v>
      </c>
      <c r="L11" s="74">
        <v>9744</v>
      </c>
    </row>
    <row r="12" spans="1:12" ht="19.5" customHeight="1">
      <c r="A12" s="126">
        <v>7</v>
      </c>
      <c r="B12" s="130" t="s">
        <v>119</v>
      </c>
      <c r="C12" s="74">
        <v>274</v>
      </c>
      <c r="D12" s="74">
        <v>136416</v>
      </c>
      <c r="E12" s="74">
        <v>186</v>
      </c>
      <c r="F12" s="74">
        <v>94600.0099999997</v>
      </c>
      <c r="G12" s="74">
        <v>2</v>
      </c>
      <c r="H12" s="74">
        <v>730.8</v>
      </c>
      <c r="I12" s="74">
        <v>18</v>
      </c>
      <c r="J12" s="74">
        <v>9013.2</v>
      </c>
      <c r="K12" s="74">
        <v>52</v>
      </c>
      <c r="L12" s="74">
        <v>25334.4</v>
      </c>
    </row>
    <row r="13" spans="1:12" ht="15" customHeight="1">
      <c r="A13" s="126">
        <v>8</v>
      </c>
      <c r="B13" s="129" t="s">
        <v>42</v>
      </c>
      <c r="C13" s="74">
        <v>585</v>
      </c>
      <c r="D13" s="74">
        <v>202675.200000002</v>
      </c>
      <c r="E13" s="74">
        <v>552</v>
      </c>
      <c r="F13" s="74">
        <v>191717.600000001</v>
      </c>
      <c r="G13" s="74">
        <v>4</v>
      </c>
      <c r="H13" s="74">
        <v>1218</v>
      </c>
      <c r="I13" s="74">
        <v>5</v>
      </c>
      <c r="J13" s="74">
        <v>1948.8</v>
      </c>
      <c r="K13" s="74">
        <v>7</v>
      </c>
      <c r="L13" s="74">
        <v>2436</v>
      </c>
    </row>
    <row r="14" spans="1:12" ht="15.75" customHeight="1">
      <c r="A14" s="126">
        <v>9</v>
      </c>
      <c r="B14" s="129" t="s">
        <v>43</v>
      </c>
      <c r="C14" s="74">
        <v>49</v>
      </c>
      <c r="D14" s="74">
        <v>42730.65</v>
      </c>
      <c r="E14" s="74">
        <v>43</v>
      </c>
      <c r="F14" s="74">
        <v>40545.4</v>
      </c>
      <c r="G14" s="74">
        <v>3</v>
      </c>
      <c r="H14" s="74">
        <v>2514.27</v>
      </c>
      <c r="I14" s="74">
        <v>1</v>
      </c>
      <c r="J14" s="74">
        <v>1746.74</v>
      </c>
      <c r="K14" s="74"/>
      <c r="L14" s="74"/>
    </row>
    <row r="15" spans="1:12" ht="106.5" customHeight="1">
      <c r="A15" s="126">
        <v>10</v>
      </c>
      <c r="B15" s="129" t="s">
        <v>120</v>
      </c>
      <c r="C15" s="74">
        <v>1162</v>
      </c>
      <c r="D15" s="74">
        <v>180096.830000003</v>
      </c>
      <c r="E15" s="74">
        <v>1014</v>
      </c>
      <c r="F15" s="74">
        <v>152838.050000002</v>
      </c>
      <c r="G15" s="74">
        <v>1</v>
      </c>
      <c r="H15" s="74">
        <v>487.2</v>
      </c>
      <c r="I15" s="74">
        <v>28</v>
      </c>
      <c r="J15" s="74">
        <v>5481</v>
      </c>
      <c r="K15" s="74">
        <v>123</v>
      </c>
      <c r="L15" s="74">
        <v>22533</v>
      </c>
    </row>
    <row r="16" spans="1:12" ht="21" customHeight="1">
      <c r="A16" s="126">
        <v>11</v>
      </c>
      <c r="B16" s="130" t="s">
        <v>118</v>
      </c>
      <c r="C16" s="74">
        <v>36</v>
      </c>
      <c r="D16" s="74">
        <v>21924</v>
      </c>
      <c r="E16" s="74">
        <v>24</v>
      </c>
      <c r="F16" s="74">
        <v>8090.36</v>
      </c>
      <c r="G16" s="74"/>
      <c r="H16" s="74"/>
      <c r="I16" s="74"/>
      <c r="J16" s="74"/>
      <c r="K16" s="74">
        <v>11</v>
      </c>
      <c r="L16" s="74">
        <v>6699</v>
      </c>
    </row>
    <row r="17" spans="1:12" ht="21" customHeight="1">
      <c r="A17" s="126">
        <v>12</v>
      </c>
      <c r="B17" s="130" t="s">
        <v>119</v>
      </c>
      <c r="C17" s="74">
        <v>168</v>
      </c>
      <c r="D17" s="74">
        <v>41168.3999999999</v>
      </c>
      <c r="E17" s="74">
        <v>143</v>
      </c>
      <c r="F17" s="74">
        <v>37813.9999999999</v>
      </c>
      <c r="G17" s="74">
        <v>1</v>
      </c>
      <c r="H17" s="74">
        <v>487.2</v>
      </c>
      <c r="I17" s="74">
        <v>14</v>
      </c>
      <c r="J17" s="74">
        <v>3775.8</v>
      </c>
      <c r="K17" s="74">
        <v>19</v>
      </c>
      <c r="L17" s="74">
        <v>4628.4</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v>3</v>
      </c>
      <c r="D21" s="74">
        <v>365.4</v>
      </c>
      <c r="E21" s="74">
        <v>3</v>
      </c>
      <c r="F21" s="74">
        <v>365.4</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641</v>
      </c>
      <c r="D34" s="73">
        <f aca="true" t="shared" si="3" ref="D34:L34">SUM(D35,D42,D43,D44)</f>
        <v>69742.6800000005</v>
      </c>
      <c r="E34" s="73">
        <f t="shared" si="3"/>
        <v>59</v>
      </c>
      <c r="F34" s="73">
        <f t="shared" si="3"/>
        <v>14113.41</v>
      </c>
      <c r="G34" s="73">
        <f t="shared" si="3"/>
        <v>0</v>
      </c>
      <c r="H34" s="73">
        <f t="shared" si="3"/>
        <v>0</v>
      </c>
      <c r="I34" s="73">
        <f t="shared" si="3"/>
        <v>17</v>
      </c>
      <c r="J34" s="73">
        <f t="shared" si="3"/>
        <v>4386.24</v>
      </c>
      <c r="K34" s="73">
        <f t="shared" si="3"/>
        <v>53</v>
      </c>
      <c r="L34" s="73">
        <f t="shared" si="3"/>
        <v>9439.5</v>
      </c>
    </row>
    <row r="35" spans="1:12" ht="24" customHeight="1">
      <c r="A35" s="126">
        <v>30</v>
      </c>
      <c r="B35" s="129" t="s">
        <v>131</v>
      </c>
      <c r="C35" s="74">
        <f>SUM(C36,C39)</f>
        <v>636</v>
      </c>
      <c r="D35" s="74">
        <f aca="true" t="shared" si="4" ref="D35:L35">SUM(D36,D39)</f>
        <v>69559.9800000005</v>
      </c>
      <c r="E35" s="74">
        <f t="shared" si="4"/>
        <v>59</v>
      </c>
      <c r="F35" s="74">
        <f t="shared" si="4"/>
        <v>14113.41</v>
      </c>
      <c r="G35" s="74">
        <f t="shared" si="4"/>
        <v>0</v>
      </c>
      <c r="H35" s="74">
        <f t="shared" si="4"/>
        <v>0</v>
      </c>
      <c r="I35" s="74">
        <f t="shared" si="4"/>
        <v>17</v>
      </c>
      <c r="J35" s="74">
        <f t="shared" si="4"/>
        <v>4386.24</v>
      </c>
      <c r="K35" s="74">
        <f t="shared" si="4"/>
        <v>48</v>
      </c>
      <c r="L35" s="74">
        <f t="shared" si="4"/>
        <v>9256.8</v>
      </c>
    </row>
    <row r="36" spans="1:12" ht="19.5" customHeight="1">
      <c r="A36" s="126">
        <v>31</v>
      </c>
      <c r="B36" s="129" t="s">
        <v>132</v>
      </c>
      <c r="C36" s="74">
        <v>16</v>
      </c>
      <c r="D36" s="74">
        <v>5298.3</v>
      </c>
      <c r="E36" s="74">
        <v>1</v>
      </c>
      <c r="F36" s="74">
        <v>182.7</v>
      </c>
      <c r="G36" s="74"/>
      <c r="H36" s="74"/>
      <c r="I36" s="74">
        <v>5</v>
      </c>
      <c r="J36" s="74">
        <v>3509.28</v>
      </c>
      <c r="K36" s="74">
        <v>14</v>
      </c>
      <c r="L36" s="74">
        <v>3897.6</v>
      </c>
    </row>
    <row r="37" spans="1:12" ht="16.5" customHeight="1">
      <c r="A37" s="126">
        <v>32</v>
      </c>
      <c r="B37" s="130" t="s">
        <v>133</v>
      </c>
      <c r="C37" s="74">
        <v>2</v>
      </c>
      <c r="D37" s="74">
        <v>2436</v>
      </c>
      <c r="E37" s="74"/>
      <c r="F37" s="74"/>
      <c r="G37" s="74"/>
      <c r="H37" s="74"/>
      <c r="I37" s="74">
        <v>1</v>
      </c>
      <c r="J37" s="74">
        <v>1218</v>
      </c>
      <c r="K37" s="74">
        <v>1</v>
      </c>
      <c r="L37" s="74">
        <v>1218</v>
      </c>
    </row>
    <row r="38" spans="1:12" ht="16.5" customHeight="1">
      <c r="A38" s="126">
        <v>33</v>
      </c>
      <c r="B38" s="130" t="s">
        <v>116</v>
      </c>
      <c r="C38" s="74">
        <v>1</v>
      </c>
      <c r="D38" s="74">
        <v>487.2</v>
      </c>
      <c r="E38" s="74"/>
      <c r="F38" s="74"/>
      <c r="G38" s="74"/>
      <c r="H38" s="74"/>
      <c r="I38" s="74"/>
      <c r="J38" s="74"/>
      <c r="K38" s="74">
        <v>1</v>
      </c>
      <c r="L38" s="74">
        <v>487.2</v>
      </c>
    </row>
    <row r="39" spans="1:12" ht="21" customHeight="1">
      <c r="A39" s="126">
        <v>34</v>
      </c>
      <c r="B39" s="129" t="s">
        <v>134</v>
      </c>
      <c r="C39" s="74">
        <v>620</v>
      </c>
      <c r="D39" s="74">
        <v>64261.6800000005</v>
      </c>
      <c r="E39" s="74">
        <v>58</v>
      </c>
      <c r="F39" s="74">
        <v>13930.71</v>
      </c>
      <c r="G39" s="74"/>
      <c r="H39" s="74"/>
      <c r="I39" s="74">
        <v>12</v>
      </c>
      <c r="J39" s="74">
        <v>876.96</v>
      </c>
      <c r="K39" s="74">
        <v>34</v>
      </c>
      <c r="L39" s="74">
        <v>5359.2</v>
      </c>
    </row>
    <row r="40" spans="1:12" ht="30" customHeight="1">
      <c r="A40" s="126">
        <v>35</v>
      </c>
      <c r="B40" s="130" t="s">
        <v>135</v>
      </c>
      <c r="C40" s="74">
        <v>1</v>
      </c>
      <c r="D40" s="74">
        <v>1218</v>
      </c>
      <c r="E40" s="74"/>
      <c r="F40" s="74"/>
      <c r="G40" s="74"/>
      <c r="H40" s="74"/>
      <c r="I40" s="74"/>
      <c r="J40" s="74"/>
      <c r="K40" s="74">
        <v>1</v>
      </c>
      <c r="L40" s="74">
        <v>1218</v>
      </c>
    </row>
    <row r="41" spans="1:12" ht="21" customHeight="1">
      <c r="A41" s="126">
        <v>36</v>
      </c>
      <c r="B41" s="130" t="s">
        <v>119</v>
      </c>
      <c r="C41" s="74">
        <v>43</v>
      </c>
      <c r="D41" s="74">
        <v>20949.6</v>
      </c>
      <c r="E41" s="74">
        <v>21</v>
      </c>
      <c r="F41" s="74">
        <v>10777.4</v>
      </c>
      <c r="G41" s="74"/>
      <c r="H41" s="74"/>
      <c r="I41" s="74"/>
      <c r="J41" s="74"/>
      <c r="K41" s="74">
        <v>4</v>
      </c>
      <c r="L41" s="74">
        <v>1948.8</v>
      </c>
    </row>
    <row r="42" spans="1:12" ht="45" customHeight="1">
      <c r="A42" s="126">
        <v>37</v>
      </c>
      <c r="B42" s="129" t="s">
        <v>136</v>
      </c>
      <c r="C42" s="74">
        <v>5</v>
      </c>
      <c r="D42" s="74">
        <v>182.7</v>
      </c>
      <c r="E42" s="74"/>
      <c r="F42" s="74"/>
      <c r="G42" s="74"/>
      <c r="H42" s="74"/>
      <c r="I42" s="74"/>
      <c r="J42" s="74"/>
      <c r="K42" s="74">
        <v>5</v>
      </c>
      <c r="L42" s="74">
        <v>182.7</v>
      </c>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74</v>
      </c>
      <c r="D45" s="73">
        <f aca="true" t="shared" si="5" ref="D45:L45">SUM(D46:D51)</f>
        <v>910.03</v>
      </c>
      <c r="E45" s="73">
        <f t="shared" si="5"/>
        <v>71</v>
      </c>
      <c r="F45" s="73">
        <f t="shared" si="5"/>
        <v>803.72</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5</v>
      </c>
      <c r="D46" s="74">
        <v>95</v>
      </c>
      <c r="E46" s="74">
        <v>5</v>
      </c>
      <c r="F46" s="74">
        <v>95</v>
      </c>
      <c r="G46" s="74"/>
      <c r="H46" s="74"/>
      <c r="I46" s="74"/>
      <c r="J46" s="74"/>
      <c r="K46" s="74"/>
      <c r="L46" s="74"/>
    </row>
    <row r="47" spans="1:12" ht="21" customHeight="1">
      <c r="A47" s="126">
        <v>42</v>
      </c>
      <c r="B47" s="129" t="s">
        <v>21</v>
      </c>
      <c r="C47" s="74">
        <v>65</v>
      </c>
      <c r="D47" s="74">
        <v>698.1</v>
      </c>
      <c r="E47" s="74">
        <v>62</v>
      </c>
      <c r="F47" s="74">
        <v>591.9</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3</v>
      </c>
      <c r="D49" s="74">
        <v>109.62</v>
      </c>
      <c r="E49" s="74">
        <v>3</v>
      </c>
      <c r="F49" s="74">
        <v>109.62</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v>1</v>
      </c>
      <c r="D51" s="74">
        <v>7.31</v>
      </c>
      <c r="E51" s="74">
        <v>1</v>
      </c>
      <c r="F51" s="74">
        <v>7.2</v>
      </c>
      <c r="G51" s="74"/>
      <c r="H51" s="74"/>
      <c r="I51" s="74"/>
      <c r="J51" s="74"/>
      <c r="K51" s="74"/>
      <c r="L51" s="74"/>
    </row>
    <row r="52" spans="1:12" ht="28.5" customHeight="1">
      <c r="A52" s="126">
        <v>47</v>
      </c>
      <c r="B52" s="128" t="s">
        <v>130</v>
      </c>
      <c r="C52" s="73">
        <v>1550</v>
      </c>
      <c r="D52" s="73">
        <v>178181.220000003</v>
      </c>
      <c r="E52" s="73">
        <v>561</v>
      </c>
      <c r="F52" s="73">
        <v>62934.0599999998</v>
      </c>
      <c r="G52" s="73"/>
      <c r="H52" s="73"/>
      <c r="I52" s="73">
        <v>1550</v>
      </c>
      <c r="J52" s="73">
        <v>180044.760000003</v>
      </c>
      <c r="K52" s="74"/>
      <c r="L52" s="73"/>
    </row>
    <row r="53" spans="1:12" ht="15">
      <c r="A53" s="126">
        <v>48</v>
      </c>
      <c r="B53" s="127" t="s">
        <v>129</v>
      </c>
      <c r="C53" s="73">
        <f aca="true" t="shared" si="6" ref="C53:L53">SUM(C6,C25,C34,C45,C52)</f>
        <v>8002</v>
      </c>
      <c r="D53" s="73">
        <f t="shared" si="6"/>
        <v>4441989.840000041</v>
      </c>
      <c r="E53" s="73">
        <f t="shared" si="6"/>
        <v>4736</v>
      </c>
      <c r="F53" s="100">
        <f t="shared" si="6"/>
        <v>2216497.019999993</v>
      </c>
      <c r="G53" s="73">
        <f t="shared" si="6"/>
        <v>39</v>
      </c>
      <c r="H53" s="73">
        <f t="shared" si="6"/>
        <v>28645.38</v>
      </c>
      <c r="I53" s="73">
        <f t="shared" si="6"/>
        <v>2509</v>
      </c>
      <c r="J53" s="73">
        <f t="shared" si="6"/>
        <v>1066497.069999997</v>
      </c>
      <c r="K53" s="73">
        <f t="shared" si="6"/>
        <v>1475</v>
      </c>
      <c r="L53" s="73">
        <f t="shared" si="6"/>
        <v>1149630.1899999897</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&amp;L943706B3&amp;CФорма № 10 (судовий збір), Підрозділ: Красноармійський міськрайонний суд Донецької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1049</v>
      </c>
      <c r="F5" s="57">
        <f>SUM(F6:F31)</f>
        <v>536252.9400000008</v>
      </c>
    </row>
    <row r="6" spans="1:6" s="3" customFormat="1" ht="19.5" customHeight="1">
      <c r="A6" s="72">
        <v>2</v>
      </c>
      <c r="B6" s="145" t="s">
        <v>80</v>
      </c>
      <c r="C6" s="146"/>
      <c r="D6" s="147"/>
      <c r="E6" s="55">
        <v>75</v>
      </c>
      <c r="F6" s="76">
        <v>19102.48</v>
      </c>
    </row>
    <row r="7" spans="1:6" s="3" customFormat="1" ht="21.75" customHeight="1">
      <c r="A7" s="72">
        <v>3</v>
      </c>
      <c r="B7" s="145" t="s">
        <v>78</v>
      </c>
      <c r="C7" s="146"/>
      <c r="D7" s="147"/>
      <c r="E7" s="55">
        <v>62</v>
      </c>
      <c r="F7" s="56">
        <v>15366</v>
      </c>
    </row>
    <row r="8" spans="1:6" s="3" customFormat="1" ht="15.75" customHeight="1">
      <c r="A8" s="72">
        <v>4</v>
      </c>
      <c r="B8" s="145" t="s">
        <v>34</v>
      </c>
      <c r="C8" s="146"/>
      <c r="D8" s="147"/>
      <c r="E8" s="55">
        <v>244</v>
      </c>
      <c r="F8" s="56">
        <v>59438.3999999998</v>
      </c>
    </row>
    <row r="9" spans="1:6" s="3" customFormat="1" ht="41.25" customHeight="1">
      <c r="A9" s="72">
        <v>5</v>
      </c>
      <c r="B9" s="145" t="s">
        <v>81</v>
      </c>
      <c r="C9" s="146"/>
      <c r="D9" s="147"/>
      <c r="E9" s="55"/>
      <c r="F9" s="56"/>
    </row>
    <row r="10" spans="1:6" s="3" customFormat="1" ht="27" customHeight="1">
      <c r="A10" s="72">
        <v>6</v>
      </c>
      <c r="B10" s="145" t="s">
        <v>83</v>
      </c>
      <c r="C10" s="146"/>
      <c r="D10" s="147"/>
      <c r="E10" s="55">
        <v>2</v>
      </c>
      <c r="F10" s="56">
        <v>243.6</v>
      </c>
    </row>
    <row r="11" spans="1:6" s="3" customFormat="1" ht="15.75" customHeight="1">
      <c r="A11" s="72">
        <v>7</v>
      </c>
      <c r="B11" s="82" t="s">
        <v>35</v>
      </c>
      <c r="C11" s="83"/>
      <c r="D11" s="84"/>
      <c r="E11" s="55">
        <v>2</v>
      </c>
      <c r="F11" s="56">
        <v>487.2</v>
      </c>
    </row>
    <row r="12" spans="1:6" s="3" customFormat="1" ht="16.5" customHeight="1">
      <c r="A12" s="72">
        <v>8</v>
      </c>
      <c r="B12" s="82" t="s">
        <v>36</v>
      </c>
      <c r="C12" s="83"/>
      <c r="D12" s="84"/>
      <c r="E12" s="55"/>
      <c r="F12" s="56"/>
    </row>
    <row r="13" spans="1:6" s="3" customFormat="1" ht="15.75" customHeight="1">
      <c r="A13" s="72">
        <v>9</v>
      </c>
      <c r="B13" s="82" t="s">
        <v>37</v>
      </c>
      <c r="C13" s="83"/>
      <c r="D13" s="84"/>
      <c r="E13" s="55">
        <v>74</v>
      </c>
      <c r="F13" s="56">
        <v>47232.27</v>
      </c>
    </row>
    <row r="14" spans="1:6" s="3" customFormat="1" ht="27" customHeight="1">
      <c r="A14" s="72">
        <v>10</v>
      </c>
      <c r="B14" s="145" t="s">
        <v>82</v>
      </c>
      <c r="C14" s="146"/>
      <c r="D14" s="147"/>
      <c r="E14" s="55"/>
      <c r="F14" s="56"/>
    </row>
    <row r="15" spans="1:6" s="3" customFormat="1" ht="21" customHeight="1">
      <c r="A15" s="72">
        <v>11</v>
      </c>
      <c r="B15" s="82" t="s">
        <v>9</v>
      </c>
      <c r="C15" s="83"/>
      <c r="D15" s="84"/>
      <c r="E15" s="55">
        <v>22</v>
      </c>
      <c r="F15" s="56">
        <v>6542.77</v>
      </c>
    </row>
    <row r="16" spans="1:6" s="3" customFormat="1" ht="19.5" customHeight="1">
      <c r="A16" s="72">
        <v>12</v>
      </c>
      <c r="B16" s="82" t="s">
        <v>38</v>
      </c>
      <c r="C16" s="83"/>
      <c r="D16" s="84"/>
      <c r="E16" s="55">
        <v>18</v>
      </c>
      <c r="F16" s="56">
        <v>1802.64</v>
      </c>
    </row>
    <row r="17" spans="1:6" s="3" customFormat="1" ht="24" customHeight="1">
      <c r="A17" s="72">
        <v>13</v>
      </c>
      <c r="B17" s="143" t="s">
        <v>10</v>
      </c>
      <c r="C17" s="143"/>
      <c r="D17" s="143"/>
      <c r="E17" s="55">
        <v>96</v>
      </c>
      <c r="F17" s="56">
        <v>15918.71</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v>1</v>
      </c>
      <c r="F22" s="56">
        <v>243.6</v>
      </c>
    </row>
    <row r="23" spans="1:6" s="3" customFormat="1" ht="40.5" customHeight="1">
      <c r="A23" s="72">
        <v>19</v>
      </c>
      <c r="B23" s="143" t="s">
        <v>15</v>
      </c>
      <c r="C23" s="143"/>
      <c r="D23" s="143"/>
      <c r="E23" s="55"/>
      <c r="F23" s="56"/>
    </row>
    <row r="24" spans="1:6" s="3" customFormat="1" ht="45" customHeight="1">
      <c r="A24" s="72">
        <v>20</v>
      </c>
      <c r="B24" s="143" t="s">
        <v>40</v>
      </c>
      <c r="C24" s="143"/>
      <c r="D24" s="143"/>
      <c r="E24" s="55">
        <v>20</v>
      </c>
      <c r="F24" s="56">
        <v>27384.4</v>
      </c>
    </row>
    <row r="25" spans="1:6" s="3" customFormat="1" ht="48" customHeight="1">
      <c r="A25" s="72">
        <v>21</v>
      </c>
      <c r="B25" s="143" t="s">
        <v>16</v>
      </c>
      <c r="C25" s="143"/>
      <c r="D25" s="143"/>
      <c r="E25" s="55">
        <v>10</v>
      </c>
      <c r="F25" s="56">
        <v>2436</v>
      </c>
    </row>
    <row r="26" spans="1:6" s="3" customFormat="1" ht="47.25" customHeight="1">
      <c r="A26" s="72">
        <v>22</v>
      </c>
      <c r="B26" s="143" t="s">
        <v>17</v>
      </c>
      <c r="C26" s="143"/>
      <c r="D26" s="143"/>
      <c r="E26" s="55"/>
      <c r="F26" s="56"/>
    </row>
    <row r="27" spans="1:6" s="3" customFormat="1" ht="36" customHeight="1">
      <c r="A27" s="72">
        <v>23</v>
      </c>
      <c r="B27" s="143" t="s">
        <v>18</v>
      </c>
      <c r="C27" s="143"/>
      <c r="D27" s="143"/>
      <c r="E27" s="55">
        <v>3</v>
      </c>
      <c r="F27" s="56">
        <v>609</v>
      </c>
    </row>
    <row r="28" spans="1:6" s="3" customFormat="1" ht="53.25" customHeight="1">
      <c r="A28" s="72">
        <v>24</v>
      </c>
      <c r="B28" s="143" t="s">
        <v>19</v>
      </c>
      <c r="C28" s="143"/>
      <c r="D28" s="143"/>
      <c r="E28" s="55"/>
      <c r="F28" s="56"/>
    </row>
    <row r="29" spans="1:6" s="3" customFormat="1" ht="26.25" customHeight="1">
      <c r="A29" s="72">
        <v>25</v>
      </c>
      <c r="B29" s="143" t="s">
        <v>24</v>
      </c>
      <c r="C29" s="143"/>
      <c r="D29" s="143"/>
      <c r="E29" s="55">
        <v>418</v>
      </c>
      <c r="F29" s="56">
        <v>338958.670000001</v>
      </c>
    </row>
    <row r="30" spans="1:6" s="3" customFormat="1" ht="32.25" customHeight="1">
      <c r="A30" s="72">
        <v>26</v>
      </c>
      <c r="B30" s="143" t="s">
        <v>41</v>
      </c>
      <c r="C30" s="143"/>
      <c r="D30" s="143"/>
      <c r="E30" s="55">
        <v>1</v>
      </c>
      <c r="F30" s="56">
        <v>243.6</v>
      </c>
    </row>
    <row r="31" spans="1:6" s="3" customFormat="1" ht="39" customHeight="1">
      <c r="A31" s="75">
        <v>27</v>
      </c>
      <c r="B31" s="143" t="s">
        <v>75</v>
      </c>
      <c r="C31" s="143"/>
      <c r="D31" s="143"/>
      <c r="E31" s="55">
        <v>1</v>
      </c>
      <c r="F31" s="56">
        <v>243.6</v>
      </c>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&amp;L943706B3&amp;CФорма № 10 (судовий збір), Підрозділ: Красноармійський міськрайонний суд Донецької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294</v>
      </c>
      <c r="F4" s="133">
        <f>SUM(F5:F20)</f>
        <v>163823.8799999997</v>
      </c>
    </row>
    <row r="5" spans="1:6" ht="20.25" customHeight="1">
      <c r="A5" s="106">
        <v>2</v>
      </c>
      <c r="B5" s="157" t="s">
        <v>97</v>
      </c>
      <c r="C5" s="158"/>
      <c r="D5" s="159"/>
      <c r="E5" s="55">
        <v>36</v>
      </c>
      <c r="F5" s="76">
        <v>15662.47</v>
      </c>
    </row>
    <row r="6" spans="1:6" ht="28.5" customHeight="1">
      <c r="A6" s="106">
        <v>3</v>
      </c>
      <c r="B6" s="157" t="s">
        <v>98</v>
      </c>
      <c r="C6" s="158"/>
      <c r="D6" s="159"/>
      <c r="E6" s="55">
        <v>26</v>
      </c>
      <c r="F6" s="76">
        <v>12667.2</v>
      </c>
    </row>
    <row r="7" spans="1:6" ht="20.25" customHeight="1">
      <c r="A7" s="106">
        <v>4</v>
      </c>
      <c r="B7" s="157" t="s">
        <v>99</v>
      </c>
      <c r="C7" s="158"/>
      <c r="D7" s="159"/>
      <c r="E7" s="55">
        <v>174</v>
      </c>
      <c r="F7" s="76">
        <v>85747.1999999997</v>
      </c>
    </row>
    <row r="8" spans="1:6" ht="41.25" customHeight="1">
      <c r="A8" s="106">
        <v>5</v>
      </c>
      <c r="B8" s="157" t="s">
        <v>100</v>
      </c>
      <c r="C8" s="158"/>
      <c r="D8" s="159"/>
      <c r="E8" s="55"/>
      <c r="F8" s="76"/>
    </row>
    <row r="9" spans="1:6" ht="41.25" customHeight="1">
      <c r="A9" s="106">
        <v>6</v>
      </c>
      <c r="B9" s="157" t="s">
        <v>101</v>
      </c>
      <c r="C9" s="158"/>
      <c r="D9" s="159"/>
      <c r="E9" s="55">
        <v>5</v>
      </c>
      <c r="F9" s="76">
        <v>1583.4</v>
      </c>
    </row>
    <row r="10" spans="1:6" ht="27" customHeight="1">
      <c r="A10" s="106">
        <v>7</v>
      </c>
      <c r="B10" s="157" t="s">
        <v>102</v>
      </c>
      <c r="C10" s="158"/>
      <c r="D10" s="159"/>
      <c r="E10" s="55">
        <v>6</v>
      </c>
      <c r="F10" s="76">
        <v>3501.91</v>
      </c>
    </row>
    <row r="11" spans="1:6" ht="26.25" customHeight="1">
      <c r="A11" s="106">
        <v>8</v>
      </c>
      <c r="B11" s="157" t="s">
        <v>103</v>
      </c>
      <c r="C11" s="158"/>
      <c r="D11" s="159"/>
      <c r="E11" s="55">
        <v>30</v>
      </c>
      <c r="F11" s="76">
        <v>35855.28</v>
      </c>
    </row>
    <row r="12" spans="1:6" ht="29.25" customHeight="1">
      <c r="A12" s="106">
        <v>9</v>
      </c>
      <c r="B12" s="157" t="s">
        <v>82</v>
      </c>
      <c r="C12" s="158"/>
      <c r="D12" s="159"/>
      <c r="E12" s="55">
        <v>1</v>
      </c>
      <c r="F12" s="76">
        <v>487.2</v>
      </c>
    </row>
    <row r="13" spans="1:6" ht="20.25" customHeight="1">
      <c r="A13" s="106">
        <v>10</v>
      </c>
      <c r="B13" s="157" t="s">
        <v>104</v>
      </c>
      <c r="C13" s="158"/>
      <c r="D13" s="159"/>
      <c r="E13" s="55">
        <v>11</v>
      </c>
      <c r="F13" s="76">
        <v>5883.22</v>
      </c>
    </row>
    <row r="14" spans="1:6" ht="25.5" customHeight="1">
      <c r="A14" s="106">
        <v>11</v>
      </c>
      <c r="B14" s="157" t="s">
        <v>105</v>
      </c>
      <c r="C14" s="158"/>
      <c r="D14" s="159"/>
      <c r="E14" s="55">
        <v>5</v>
      </c>
      <c r="F14" s="76">
        <v>2436</v>
      </c>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145</v>
      </c>
      <c r="D28" s="160"/>
      <c r="E28" s="96"/>
      <c r="I28" s="120"/>
      <c r="J28" s="120"/>
      <c r="K28" s="120"/>
    </row>
    <row r="29" spans="1:11" ht="19.5" customHeight="1">
      <c r="A29" s="121"/>
      <c r="B29" s="71" t="s">
        <v>93</v>
      </c>
      <c r="C29" s="160" t="s">
        <v>146</v>
      </c>
      <c r="D29" s="160"/>
      <c r="E29" s="132" t="s">
        <v>147</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&amp;L943706B3&amp;CФорма № 10 (судовий збір), Підрозділ: Красноармійський міськрайонний суд Донецької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148</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149</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150</v>
      </c>
      <c r="E39" s="177"/>
      <c r="F39" s="177"/>
      <c r="G39" s="177"/>
      <c r="H39" s="178"/>
      <c r="I39" s="11"/>
    </row>
    <row r="40" spans="1:9" ht="12.75" customHeight="1">
      <c r="A40" s="13"/>
      <c r="B40" s="15"/>
      <c r="C40" s="11"/>
      <c r="D40" s="11"/>
      <c r="E40" s="11"/>
      <c r="F40" s="11"/>
      <c r="G40" s="11"/>
      <c r="H40" s="13"/>
      <c r="I40" s="11"/>
    </row>
    <row r="41" spans="1:8" ht="12.75" customHeight="1">
      <c r="A41" s="13"/>
      <c r="B41" s="179" t="s">
        <v>151</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20</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&amp;L943706B3&amp;C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Алексеенко</cp:lastModifiedBy>
  <cp:lastPrinted>2015-12-10T14:29:27Z</cp:lastPrinted>
  <dcterms:created xsi:type="dcterms:W3CDTF">2015-09-09T10:27:37Z</dcterms:created>
  <dcterms:modified xsi:type="dcterms:W3CDTF">2016-02-01T07:32:10Z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збір)_00235_4.2015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943706B3</vt:lpwstr>
  </property>
  <property fmtid="{D5CDD505-2E9C-101B-9397-08002B2CF9AE}" pid="10" name="Підрозд">
    <vt:lpwstr>Красноармійський міськрайонний суд Донецької області</vt:lpwstr>
  </property>
  <property fmtid="{D5CDD505-2E9C-101B-9397-08002B2CF9AE}" pid="11" name="ПідрозділDB">
    <vt:i4>0</vt:i4>
  </property>
  <property fmtid="{D5CDD505-2E9C-101B-9397-08002B2CF9AE}" pid="12" name="Підрозділ">
    <vt:i4>466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